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026"/>
  <workbookPr defaultThemeVersion="124226"/>
  <mc:AlternateContent xmlns:mc="http://schemas.openxmlformats.org/markup-compatibility/2006">
    <mc:Choice Requires="x15">
      <x15ac:absPath xmlns:x15ac="http://schemas.microsoft.com/office/spreadsheetml/2010/11/ac" url="C:\Users\malgorzatag\Documents\_PROSJEKTER\_DIGITALE\finans innføring i investering\2019_rettelser for kopi\egne filer\regneark\kap10\"/>
    </mc:Choice>
  </mc:AlternateContent>
  <xr:revisionPtr revIDLastSave="0" documentId="8_{7C4CF55D-712A-4939-B3AD-92799CB5D455}" xr6:coauthVersionLast="45" xr6:coauthVersionMax="45" xr10:uidLastSave="{00000000-0000-0000-0000-000000000000}"/>
  <bookViews>
    <workbookView xWindow="29565" yWindow="150" windowWidth="25275" windowHeight="15495" activeTab="1" xr2:uid="{00000000-000D-0000-FFFF-FFFF00000000}"/>
  </bookViews>
  <sheets>
    <sheet name="N10.2" sheetId="1" r:id="rId1"/>
    <sheet name="N10.4" sheetId="3"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7" i="3" l="1"/>
  <c r="G17" i="3"/>
  <c r="E17" i="3"/>
  <c r="F13" i="3"/>
  <c r="B25" i="3" s="1"/>
  <c r="E13" i="3"/>
  <c r="E19" i="3" s="1"/>
  <c r="B23" i="3" s="1"/>
  <c r="B8" i="3"/>
  <c r="C7" i="3"/>
  <c r="C8" i="3" s="1"/>
  <c r="C9" i="3" s="1"/>
  <c r="B7" i="3"/>
  <c r="B9" i="3" l="1"/>
  <c r="K13" i="3"/>
  <c r="G13" i="3"/>
  <c r="G19" i="3" s="1"/>
  <c r="K19" i="3"/>
  <c r="B26" i="3"/>
  <c r="E24" i="3" s="1"/>
  <c r="E26" i="3" s="1"/>
  <c r="F19" i="3"/>
  <c r="G9" i="1" l="1"/>
  <c r="H9" i="1" s="1"/>
  <c r="H11" i="1" s="1"/>
  <c r="F11" i="1"/>
  <c r="L9" i="1" l="1"/>
  <c r="L11" i="1" s="1"/>
  <c r="G11" i="1"/>
  <c r="M1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PIG</author>
  </authors>
  <commentList>
    <comment ref="A1" authorId="0" shapeId="0" xr:uid="{00000000-0006-0000-0000-000001000000}">
      <text>
        <r>
          <rPr>
            <sz val="11"/>
            <color indexed="81"/>
            <rFont val="Times New Roman"/>
            <family val="1"/>
          </rPr>
          <t>Dette regnearket til oppgave N10.2 kan du bruke når du skal budsjettere og illustrere kontanstrømmene til to gjensidig utelukkende alternativer. Hvis du legger inn et tall i celle L3, beregens internrenten til differansekontantstrømmen i celle M11. Denne internrenten vises hvis du trykker på plusstegnet over kolonne N.
Fet font angir inngangsverdi, dvs. data du må legge inn. Vanlig font betyr utgangsverdi, dvs. beregnede tall.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PIG</author>
  </authors>
  <commentList>
    <comment ref="A1" authorId="0" shapeId="0" xr:uid="{00000000-0006-0000-0100-000001000000}">
      <text>
        <r>
          <rPr>
            <sz val="11"/>
            <color theme="1"/>
            <rFont val="Times New Roman"/>
            <family val="1"/>
          </rPr>
          <t>Dette regnearket kan du bruke til beregningene i oppgave N10.4 . Det kan også være nyttig i andre situasjoner når du vil budsjettere og illustrere differansekontanstrømmen for to gjensidig utelukkende finansprosjekter. Fet font angir inngangsverdi, dvs. data du må legge inn. Vanlig font betyr utgangsverdi, dvs. beregnede tall.</t>
        </r>
      </text>
    </comment>
  </commentList>
</comments>
</file>

<file path=xl/sharedStrings.xml><?xml version="1.0" encoding="utf-8"?>
<sst xmlns="http://schemas.openxmlformats.org/spreadsheetml/2006/main" count="58" uniqueCount="30">
  <si>
    <t>Les dette</t>
  </si>
  <si>
    <t>.</t>
  </si>
  <si>
    <t>?</t>
  </si>
  <si>
    <t>År</t>
  </si>
  <si>
    <r>
      <rPr>
        <b/>
        <i/>
        <sz val="11"/>
        <color theme="1"/>
        <rFont val="Times New Roman"/>
        <family val="1"/>
      </rPr>
      <t>B</t>
    </r>
    <r>
      <rPr>
        <b/>
        <sz val="11"/>
        <color theme="1"/>
        <rFont val="Times New Roman"/>
        <family val="1"/>
      </rPr>
      <t>: Årlig medlemskap</t>
    </r>
  </si>
  <si>
    <r>
      <t>A-B:</t>
    </r>
    <r>
      <rPr>
        <b/>
        <sz val="11"/>
        <color theme="1"/>
        <rFont val="Times New Roman"/>
        <family val="1"/>
      </rPr>
      <t>Differansekontantstrøm</t>
    </r>
  </si>
  <si>
    <t>a</t>
  </si>
  <si>
    <t>Fakturagebyr</t>
  </si>
  <si>
    <t>kr/måned</t>
  </si>
  <si>
    <t>Samlet nedbetaling</t>
  </si>
  <si>
    <t>kr</t>
  </si>
  <si>
    <t>Etableringsgebyr</t>
  </si>
  <si>
    <t>Total betaling</t>
  </si>
  <si>
    <t>Kjøpesum</t>
  </si>
  <si>
    <t>Merbetaling</t>
  </si>
  <si>
    <t>c</t>
  </si>
  <si>
    <t xml:space="preserve"> </t>
  </si>
  <si>
    <t>Måned</t>
  </si>
  <si>
    <r>
      <rPr>
        <b/>
        <i/>
        <sz val="11"/>
        <color theme="1"/>
        <rFont val="Times New Roman"/>
        <family val="1"/>
      </rPr>
      <t>A</t>
    </r>
    <r>
      <rPr>
        <b/>
        <sz val="11"/>
        <color theme="1"/>
        <rFont val="Times New Roman"/>
        <family val="1"/>
      </rPr>
      <t>: Månedlig betaling</t>
    </r>
  </si>
  <si>
    <r>
      <rPr>
        <b/>
        <i/>
        <sz val="11"/>
        <color theme="1"/>
        <rFont val="Times New Roman"/>
        <family val="1"/>
      </rPr>
      <t>B</t>
    </r>
    <r>
      <rPr>
        <b/>
        <sz val="11"/>
        <color theme="1"/>
        <rFont val="Times New Roman"/>
        <family val="1"/>
      </rPr>
      <t>: Kontant betaling</t>
    </r>
  </si>
  <si>
    <r>
      <t>A-B:</t>
    </r>
    <r>
      <rPr>
        <b/>
        <sz val="11"/>
        <color theme="1"/>
        <rFont val="Times New Roman"/>
        <family val="1"/>
      </rPr>
      <t>Differanse-</t>
    </r>
  </si>
  <si>
    <t xml:space="preserve">  kontantstrøm</t>
  </si>
  <si>
    <t>Her finner du hvilken rentesats som gjør at en gitt annuitet over et gitt antall perioder har en gitt nåverdi</t>
  </si>
  <si>
    <t>Nåverdi</t>
  </si>
  <si>
    <t>Antall perioder</t>
  </si>
  <si>
    <t>Rentesats</t>
  </si>
  <si>
    <t>Annuitet</t>
  </si>
  <si>
    <t>Sluttverdi</t>
  </si>
  <si>
    <r>
      <t xml:space="preserve">Fra </t>
    </r>
    <r>
      <rPr>
        <i/>
        <sz val="11"/>
        <color theme="1"/>
        <rFont val="Times New Roman"/>
        <family val="1"/>
      </rPr>
      <t>Diskontering, Fane 1</t>
    </r>
  </si>
  <si>
    <r>
      <rPr>
        <b/>
        <i/>
        <sz val="11"/>
        <color theme="1"/>
        <rFont val="Times New Roman"/>
        <family val="1"/>
      </rPr>
      <t>A</t>
    </r>
    <r>
      <rPr>
        <b/>
        <sz val="11"/>
        <color theme="1"/>
        <rFont val="Times New Roman"/>
        <family val="1"/>
      </rPr>
      <t>: Lisvarig medlemskap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</si>
</sst>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_(* #,##0.00_);_(* \(#,##0.00\);_(* &quot;-&quot;??_);_(@_)"/>
    <numFmt numFmtId="165" formatCode="0.0\ %"/>
    <numFmt numFmtId="166" formatCode="#,##0.000"/>
  </numFmts>
  <fonts count="10" x14ac:knownFonts="1">
    <font>
      <sz val="11"/>
      <color theme="1"/>
      <name val="Calibri"/>
      <family val="2"/>
      <scheme val="minor"/>
    </font>
    <font>
      <sz val="11"/>
      <color theme="1"/>
      <name val="Times New Roman"/>
      <family val="1"/>
    </font>
    <font>
      <sz val="10"/>
      <name val="Arial"/>
      <family val="2"/>
    </font>
    <font>
      <sz val="11"/>
      <color indexed="81"/>
      <name val="Times New Roman"/>
      <family val="1"/>
    </font>
    <font>
      <b/>
      <sz val="11"/>
      <color theme="1"/>
      <name val="Times New Roman"/>
      <family val="1"/>
    </font>
    <font>
      <b/>
      <sz val="11"/>
      <color rgb="FFC00000"/>
      <name val="Times New Roman"/>
      <family val="1"/>
    </font>
    <font>
      <b/>
      <i/>
      <sz val="11"/>
      <color theme="1"/>
      <name val="Times New Roman"/>
      <family val="1"/>
    </font>
    <font>
      <i/>
      <sz val="11"/>
      <color theme="1"/>
      <name val="Times New Roman"/>
      <family val="1"/>
    </font>
    <font>
      <sz val="11"/>
      <name val="Times New Roman"/>
      <family val="1"/>
    </font>
    <font>
      <b/>
      <sz val="11"/>
      <name val="Times New Roman"/>
      <family val="1"/>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s>
  <cellStyleXfs count="6">
    <xf numFmtId="0" fontId="0" fillId="0" borderId="0"/>
    <xf numFmtId="16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cellStyleXfs>
  <cellXfs count="36">
    <xf numFmtId="0" fontId="0" fillId="0" borderId="0" xfId="0"/>
    <xf numFmtId="0" fontId="1" fillId="0" borderId="0" xfId="0" applyFont="1"/>
    <xf numFmtId="0" fontId="4" fillId="0" borderId="0" xfId="0" applyFont="1"/>
    <xf numFmtId="0" fontId="5" fillId="0" borderId="0" xfId="0" applyFont="1" applyAlignment="1">
      <alignment horizontal="center"/>
    </xf>
    <xf numFmtId="0" fontId="4" fillId="0" borderId="0" xfId="0" applyFont="1" applyBorder="1"/>
    <xf numFmtId="3" fontId="4" fillId="0" borderId="0" xfId="0" applyNumberFormat="1" applyFont="1" applyBorder="1"/>
    <xf numFmtId="3" fontId="1" fillId="0" borderId="0" xfId="0" applyNumberFormat="1" applyFont="1" applyBorder="1"/>
    <xf numFmtId="0" fontId="4" fillId="0" borderId="0" xfId="0" applyFont="1" applyBorder="1" applyAlignment="1">
      <alignment horizontal="center"/>
    </xf>
    <xf numFmtId="0" fontId="1" fillId="0" borderId="0" xfId="0" applyFont="1" applyBorder="1" applyAlignment="1">
      <alignment horizontal="center"/>
    </xf>
    <xf numFmtId="0" fontId="4" fillId="0" borderId="1" xfId="0" applyFont="1" applyBorder="1"/>
    <xf numFmtId="0" fontId="1" fillId="0" borderId="1" xfId="0" applyFont="1" applyBorder="1"/>
    <xf numFmtId="3" fontId="4" fillId="0" borderId="1" xfId="0" applyNumberFormat="1" applyFont="1" applyBorder="1"/>
    <xf numFmtId="3" fontId="1" fillId="0" borderId="1" xfId="0" applyNumberFormat="1" applyFont="1" applyBorder="1"/>
    <xf numFmtId="0" fontId="4" fillId="0" borderId="1" xfId="0" applyFont="1" applyBorder="1" applyAlignment="1">
      <alignment horizontal="center"/>
    </xf>
    <xf numFmtId="0" fontId="1" fillId="0" borderId="1" xfId="0" applyFont="1" applyBorder="1" applyAlignment="1">
      <alignment horizontal="center"/>
    </xf>
    <xf numFmtId="0" fontId="6" fillId="0" borderId="0" xfId="0" applyFont="1"/>
    <xf numFmtId="0" fontId="1" fillId="0" borderId="0" xfId="0" applyFont="1" applyAlignment="1">
      <alignment horizontal="center"/>
    </xf>
    <xf numFmtId="3" fontId="1" fillId="0" borderId="0" xfId="0" applyNumberFormat="1" applyFont="1"/>
    <xf numFmtId="165" fontId="1" fillId="0" borderId="0" xfId="0" applyNumberFormat="1" applyFont="1"/>
    <xf numFmtId="1" fontId="4" fillId="0" borderId="0" xfId="0" applyNumberFormat="1" applyFont="1"/>
    <xf numFmtId="3" fontId="4" fillId="0" borderId="0" xfId="0" applyNumberFormat="1" applyFont="1"/>
    <xf numFmtId="1" fontId="4" fillId="0" borderId="1" xfId="0" applyNumberFormat="1" applyFont="1" applyBorder="1"/>
    <xf numFmtId="0" fontId="1" fillId="0" borderId="0" xfId="0" applyFont="1" applyFill="1" applyBorder="1"/>
    <xf numFmtId="0" fontId="8" fillId="0" borderId="0" xfId="0" applyFont="1"/>
    <xf numFmtId="3" fontId="8" fillId="0" borderId="0" xfId="0" applyNumberFormat="1" applyFont="1"/>
    <xf numFmtId="3" fontId="9" fillId="0" borderId="0" xfId="0" applyNumberFormat="1" applyFont="1"/>
    <xf numFmtId="165" fontId="8" fillId="0" borderId="0" xfId="0" applyNumberFormat="1" applyFont="1"/>
    <xf numFmtId="0" fontId="8" fillId="0" borderId="2" xfId="0" applyFont="1" applyBorder="1"/>
    <xf numFmtId="165" fontId="8" fillId="0" borderId="2" xfId="0" applyNumberFormat="1" applyFont="1" applyBorder="1"/>
    <xf numFmtId="0" fontId="1" fillId="0" borderId="2" xfId="0" applyFont="1" applyBorder="1"/>
    <xf numFmtId="166" fontId="8" fillId="0" borderId="2" xfId="0" applyNumberFormat="1" applyFont="1" applyBorder="1"/>
    <xf numFmtId="0" fontId="1" fillId="0" borderId="3" xfId="0" applyFont="1" applyBorder="1"/>
    <xf numFmtId="3" fontId="1" fillId="0" borderId="3" xfId="0" applyNumberFormat="1" applyFont="1" applyBorder="1"/>
    <xf numFmtId="0" fontId="5" fillId="0" borderId="0" xfId="0" applyFont="1" applyAlignment="1">
      <alignment horizontal="right"/>
    </xf>
    <xf numFmtId="0" fontId="4" fillId="0" borderId="0" xfId="0" applyFont="1" applyAlignment="1">
      <alignment horizontal="center"/>
    </xf>
    <xf numFmtId="0" fontId="8" fillId="0" borderId="0" xfId="0" applyFont="1" applyBorder="1" applyAlignment="1">
      <alignment horizontal="justify" wrapText="1"/>
    </xf>
  </cellXfs>
  <cellStyles count="6">
    <cellStyle name="Comma 2" xfId="1" xr:uid="{00000000-0005-0000-0000-000000000000}"/>
    <cellStyle name="Comma 3" xfId="2" xr:uid="{00000000-0005-0000-0000-000001000000}"/>
    <cellStyle name="Normal" xfId="0" builtinId="0"/>
    <cellStyle name="Normal 2" xfId="3" xr:uid="{00000000-0005-0000-0000-000003000000}"/>
    <cellStyle name="Normal 3" xfId="4" xr:uid="{00000000-0005-0000-0000-000004000000}"/>
    <cellStyle name="Percent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19050</xdr:colOff>
      <xdr:row>5</xdr:row>
      <xdr:rowOff>9525</xdr:rowOff>
    </xdr:from>
    <xdr:to>
      <xdr:col>1</xdr:col>
      <xdr:colOff>600075</xdr:colOff>
      <xdr:row>7</xdr:row>
      <xdr:rowOff>152400</xdr:rowOff>
    </xdr:to>
    <xdr:sp macro="" textlink="">
      <xdr:nvSpPr>
        <xdr:cNvPr id="2" name="Rectangle 1">
          <a:extLst>
            <a:ext uri="{FF2B5EF4-FFF2-40B4-BE49-F238E27FC236}">
              <a16:creationId xmlns:a16="http://schemas.microsoft.com/office/drawing/2014/main" id="{00000000-0008-0000-0000-000002000000}"/>
            </a:ext>
          </a:extLst>
        </xdr:cNvPr>
        <xdr:cNvSpPr/>
      </xdr:nvSpPr>
      <xdr:spPr>
        <a:xfrm>
          <a:off x="628650" y="962025"/>
          <a:ext cx="581025" cy="523875"/>
        </a:xfrm>
        <a:prstGeom prst="rect">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2</xdr:col>
      <xdr:colOff>9525</xdr:colOff>
      <xdr:row>4</xdr:row>
      <xdr:rowOff>85725</xdr:rowOff>
    </xdr:from>
    <xdr:to>
      <xdr:col>3</xdr:col>
      <xdr:colOff>19050</xdr:colOff>
      <xdr:row>6</xdr:row>
      <xdr:rowOff>71439</xdr:rowOff>
    </xdr:to>
    <xdr:cxnSp macro="">
      <xdr:nvCxnSpPr>
        <xdr:cNvPr id="3" name="Straight Connector 2">
          <a:extLst>
            <a:ext uri="{FF2B5EF4-FFF2-40B4-BE49-F238E27FC236}">
              <a16:creationId xmlns:a16="http://schemas.microsoft.com/office/drawing/2014/main" id="{00000000-0008-0000-0000-000003000000}"/>
            </a:ext>
          </a:extLst>
        </xdr:cNvPr>
        <xdr:cNvCxnSpPr/>
      </xdr:nvCxnSpPr>
      <xdr:spPr>
        <a:xfrm flipV="1">
          <a:off x="1228725" y="847725"/>
          <a:ext cx="619125" cy="366714"/>
        </a:xfrm>
        <a:prstGeom prst="lin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1</xdr:col>
      <xdr:colOff>600075</xdr:colOff>
      <xdr:row>6</xdr:row>
      <xdr:rowOff>80963</xdr:rowOff>
    </xdr:from>
    <xdr:to>
      <xdr:col>2</xdr:col>
      <xdr:colOff>590550</xdr:colOff>
      <xdr:row>8</xdr:row>
      <xdr:rowOff>152400</xdr:rowOff>
    </xdr:to>
    <xdr:cxnSp macro="">
      <xdr:nvCxnSpPr>
        <xdr:cNvPr id="4" name="Straight Connector 3">
          <a:extLst>
            <a:ext uri="{FF2B5EF4-FFF2-40B4-BE49-F238E27FC236}">
              <a16:creationId xmlns:a16="http://schemas.microsoft.com/office/drawing/2014/main" id="{00000000-0008-0000-0000-000004000000}"/>
            </a:ext>
          </a:extLst>
        </xdr:cNvPr>
        <xdr:cNvCxnSpPr>
          <a:stCxn id="2" idx="3"/>
        </xdr:cNvCxnSpPr>
      </xdr:nvCxnSpPr>
      <xdr:spPr>
        <a:xfrm>
          <a:off x="1209675" y="1223963"/>
          <a:ext cx="600075" cy="452437"/>
        </a:xfrm>
        <a:prstGeom prst="lin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3</xdr:col>
      <xdr:colOff>142875</xdr:colOff>
      <xdr:row>3</xdr:row>
      <xdr:rowOff>114300</xdr:rowOff>
    </xdr:from>
    <xdr:to>
      <xdr:col>11</xdr:col>
      <xdr:colOff>561975</xdr:colOff>
      <xdr:row>3</xdr:row>
      <xdr:rowOff>123825</xdr:rowOff>
    </xdr:to>
    <xdr:cxnSp macro="">
      <xdr:nvCxnSpPr>
        <xdr:cNvPr id="5" name="Straight Arrow Connector 4">
          <a:extLst>
            <a:ext uri="{FF2B5EF4-FFF2-40B4-BE49-F238E27FC236}">
              <a16:creationId xmlns:a16="http://schemas.microsoft.com/office/drawing/2014/main" id="{00000000-0008-0000-0000-000005000000}"/>
            </a:ext>
          </a:extLst>
        </xdr:cNvPr>
        <xdr:cNvCxnSpPr/>
      </xdr:nvCxnSpPr>
      <xdr:spPr>
        <a:xfrm>
          <a:off x="1971675" y="685800"/>
          <a:ext cx="4895850" cy="9525"/>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285750</xdr:colOff>
      <xdr:row>3</xdr:row>
      <xdr:rowOff>28575</xdr:rowOff>
    </xdr:from>
    <xdr:to>
      <xdr:col>5</xdr:col>
      <xdr:colOff>285750</xdr:colOff>
      <xdr:row>3</xdr:row>
      <xdr:rowOff>142875</xdr:rowOff>
    </xdr:to>
    <xdr:cxnSp macro="">
      <xdr:nvCxnSpPr>
        <xdr:cNvPr id="6" name="Straight Connector 5">
          <a:extLst>
            <a:ext uri="{FF2B5EF4-FFF2-40B4-BE49-F238E27FC236}">
              <a16:creationId xmlns:a16="http://schemas.microsoft.com/office/drawing/2014/main" id="{00000000-0008-0000-0000-000006000000}"/>
            </a:ext>
          </a:extLst>
        </xdr:cNvPr>
        <xdr:cNvCxnSpPr/>
      </xdr:nvCxnSpPr>
      <xdr:spPr>
        <a:xfrm>
          <a:off x="3486150" y="60007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478972</xdr:colOff>
      <xdr:row>3</xdr:row>
      <xdr:rowOff>27214</xdr:rowOff>
    </xdr:from>
    <xdr:to>
      <xdr:col>6</xdr:col>
      <xdr:colOff>478972</xdr:colOff>
      <xdr:row>3</xdr:row>
      <xdr:rowOff>141514</xdr:rowOff>
    </xdr:to>
    <xdr:cxnSp macro="">
      <xdr:nvCxnSpPr>
        <xdr:cNvPr id="7" name="Straight Connector 6">
          <a:extLst>
            <a:ext uri="{FF2B5EF4-FFF2-40B4-BE49-F238E27FC236}">
              <a16:creationId xmlns:a16="http://schemas.microsoft.com/office/drawing/2014/main" id="{00000000-0008-0000-0000-000007000000}"/>
            </a:ext>
          </a:extLst>
        </xdr:cNvPr>
        <xdr:cNvCxnSpPr/>
      </xdr:nvCxnSpPr>
      <xdr:spPr>
        <a:xfrm>
          <a:off x="5289097" y="598714"/>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461282</xdr:colOff>
      <xdr:row>3</xdr:row>
      <xdr:rowOff>53068</xdr:rowOff>
    </xdr:from>
    <xdr:to>
      <xdr:col>7</xdr:col>
      <xdr:colOff>461282</xdr:colOff>
      <xdr:row>3</xdr:row>
      <xdr:rowOff>167368</xdr:rowOff>
    </xdr:to>
    <xdr:cxnSp macro="">
      <xdr:nvCxnSpPr>
        <xdr:cNvPr id="8" name="Straight Connector 7">
          <a:extLst>
            <a:ext uri="{FF2B5EF4-FFF2-40B4-BE49-F238E27FC236}">
              <a16:creationId xmlns:a16="http://schemas.microsoft.com/office/drawing/2014/main" id="{00000000-0008-0000-0000-000008000000}"/>
            </a:ext>
          </a:extLst>
        </xdr:cNvPr>
        <xdr:cNvCxnSpPr/>
      </xdr:nvCxnSpPr>
      <xdr:spPr>
        <a:xfrm>
          <a:off x="5815693" y="624568"/>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295275</xdr:colOff>
      <xdr:row>3</xdr:row>
      <xdr:rowOff>47625</xdr:rowOff>
    </xdr:from>
    <xdr:to>
      <xdr:col>11</xdr:col>
      <xdr:colOff>295275</xdr:colOff>
      <xdr:row>3</xdr:row>
      <xdr:rowOff>161925</xdr:rowOff>
    </xdr:to>
    <xdr:cxnSp macro="">
      <xdr:nvCxnSpPr>
        <xdr:cNvPr id="9" name="Straight Connector 8">
          <a:extLst>
            <a:ext uri="{FF2B5EF4-FFF2-40B4-BE49-F238E27FC236}">
              <a16:creationId xmlns:a16="http://schemas.microsoft.com/office/drawing/2014/main" id="{00000000-0008-0000-0000-000009000000}"/>
            </a:ext>
          </a:extLst>
        </xdr:cNvPr>
        <xdr:cNvCxnSpPr/>
      </xdr:nvCxnSpPr>
      <xdr:spPr>
        <a:xfrm>
          <a:off x="6638925" y="61912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753836</xdr:colOff>
      <xdr:row>13</xdr:row>
      <xdr:rowOff>9525</xdr:rowOff>
    </xdr:from>
    <xdr:to>
      <xdr:col>0</xdr:col>
      <xdr:colOff>1334861</xdr:colOff>
      <xdr:row>15</xdr:row>
      <xdr:rowOff>152400</xdr:rowOff>
    </xdr:to>
    <xdr:sp macro="" textlink="">
      <xdr:nvSpPr>
        <xdr:cNvPr id="2" name="Rectangle 1">
          <a:extLst>
            <a:ext uri="{FF2B5EF4-FFF2-40B4-BE49-F238E27FC236}">
              <a16:creationId xmlns:a16="http://schemas.microsoft.com/office/drawing/2014/main" id="{00000000-0008-0000-0100-000002000000}"/>
            </a:ext>
          </a:extLst>
        </xdr:cNvPr>
        <xdr:cNvSpPr/>
      </xdr:nvSpPr>
      <xdr:spPr>
        <a:xfrm>
          <a:off x="753836" y="2314575"/>
          <a:ext cx="581025" cy="523875"/>
        </a:xfrm>
        <a:prstGeom prst="rect">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1</xdr:col>
      <xdr:colOff>9525</xdr:colOff>
      <xdr:row>12</xdr:row>
      <xdr:rowOff>108857</xdr:rowOff>
    </xdr:from>
    <xdr:to>
      <xdr:col>2</xdr:col>
      <xdr:colOff>0</xdr:colOff>
      <xdr:row>14</xdr:row>
      <xdr:rowOff>71439</xdr:rowOff>
    </xdr:to>
    <xdr:cxnSp macro="">
      <xdr:nvCxnSpPr>
        <xdr:cNvPr id="3" name="Straight Connector 2">
          <a:extLst>
            <a:ext uri="{FF2B5EF4-FFF2-40B4-BE49-F238E27FC236}">
              <a16:creationId xmlns:a16="http://schemas.microsoft.com/office/drawing/2014/main" id="{00000000-0008-0000-0100-000003000000}"/>
            </a:ext>
          </a:extLst>
        </xdr:cNvPr>
        <xdr:cNvCxnSpPr/>
      </xdr:nvCxnSpPr>
      <xdr:spPr>
        <a:xfrm flipV="1">
          <a:off x="1352550" y="2223407"/>
          <a:ext cx="600075" cy="343582"/>
        </a:xfrm>
        <a:prstGeom prst="lin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0</xdr:col>
      <xdr:colOff>1334861</xdr:colOff>
      <xdr:row>14</xdr:row>
      <xdr:rowOff>80963</xdr:rowOff>
    </xdr:from>
    <xdr:to>
      <xdr:col>2</xdr:col>
      <xdr:colOff>27214</xdr:colOff>
      <xdr:row>16</xdr:row>
      <xdr:rowOff>108857</xdr:rowOff>
    </xdr:to>
    <xdr:cxnSp macro="">
      <xdr:nvCxnSpPr>
        <xdr:cNvPr id="4" name="Straight Connector 3">
          <a:extLst>
            <a:ext uri="{FF2B5EF4-FFF2-40B4-BE49-F238E27FC236}">
              <a16:creationId xmlns:a16="http://schemas.microsoft.com/office/drawing/2014/main" id="{00000000-0008-0000-0100-000004000000}"/>
            </a:ext>
          </a:extLst>
        </xdr:cNvPr>
        <xdr:cNvCxnSpPr>
          <a:stCxn id="2" idx="3"/>
        </xdr:cNvCxnSpPr>
      </xdr:nvCxnSpPr>
      <xdr:spPr>
        <a:xfrm>
          <a:off x="1334861" y="2576513"/>
          <a:ext cx="644978" cy="408894"/>
        </a:xfrm>
        <a:prstGeom prst="lin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2</xdr:col>
      <xdr:colOff>142875</xdr:colOff>
      <xdr:row>11</xdr:row>
      <xdr:rowOff>114300</xdr:rowOff>
    </xdr:from>
    <xdr:to>
      <xdr:col>10</xdr:col>
      <xdr:colOff>561975</xdr:colOff>
      <xdr:row>11</xdr:row>
      <xdr:rowOff>123825</xdr:rowOff>
    </xdr:to>
    <xdr:cxnSp macro="">
      <xdr:nvCxnSpPr>
        <xdr:cNvPr id="5" name="Straight Arrow Connector 4">
          <a:extLst>
            <a:ext uri="{FF2B5EF4-FFF2-40B4-BE49-F238E27FC236}">
              <a16:creationId xmlns:a16="http://schemas.microsoft.com/office/drawing/2014/main" id="{00000000-0008-0000-0100-000005000000}"/>
            </a:ext>
          </a:extLst>
        </xdr:cNvPr>
        <xdr:cNvCxnSpPr/>
      </xdr:nvCxnSpPr>
      <xdr:spPr>
        <a:xfrm>
          <a:off x="2095500" y="2038350"/>
          <a:ext cx="5133975" cy="9525"/>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285750</xdr:colOff>
      <xdr:row>11</xdr:row>
      <xdr:rowOff>28575</xdr:rowOff>
    </xdr:from>
    <xdr:to>
      <xdr:col>4</xdr:col>
      <xdr:colOff>285750</xdr:colOff>
      <xdr:row>11</xdr:row>
      <xdr:rowOff>142875</xdr:rowOff>
    </xdr:to>
    <xdr:cxnSp macro="">
      <xdr:nvCxnSpPr>
        <xdr:cNvPr id="6" name="Straight Connector 5">
          <a:extLst>
            <a:ext uri="{FF2B5EF4-FFF2-40B4-BE49-F238E27FC236}">
              <a16:creationId xmlns:a16="http://schemas.microsoft.com/office/drawing/2014/main" id="{00000000-0008-0000-0100-000006000000}"/>
            </a:ext>
          </a:extLst>
        </xdr:cNvPr>
        <xdr:cNvCxnSpPr/>
      </xdr:nvCxnSpPr>
      <xdr:spPr>
        <a:xfrm>
          <a:off x="3848100" y="195262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295275</xdr:colOff>
      <xdr:row>11</xdr:row>
      <xdr:rowOff>47625</xdr:rowOff>
    </xdr:from>
    <xdr:to>
      <xdr:col>5</xdr:col>
      <xdr:colOff>295275</xdr:colOff>
      <xdr:row>11</xdr:row>
      <xdr:rowOff>161925</xdr:rowOff>
    </xdr:to>
    <xdr:cxnSp macro="">
      <xdr:nvCxnSpPr>
        <xdr:cNvPr id="7" name="Straight Connector 6">
          <a:extLst>
            <a:ext uri="{FF2B5EF4-FFF2-40B4-BE49-F238E27FC236}">
              <a16:creationId xmlns:a16="http://schemas.microsoft.com/office/drawing/2014/main" id="{00000000-0008-0000-0100-000007000000}"/>
            </a:ext>
          </a:extLst>
        </xdr:cNvPr>
        <xdr:cNvCxnSpPr/>
      </xdr:nvCxnSpPr>
      <xdr:spPr>
        <a:xfrm>
          <a:off x="4381500" y="197167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257175</xdr:colOff>
      <xdr:row>11</xdr:row>
      <xdr:rowOff>66675</xdr:rowOff>
    </xdr:from>
    <xdr:to>
      <xdr:col>6</xdr:col>
      <xdr:colOff>257175</xdr:colOff>
      <xdr:row>11</xdr:row>
      <xdr:rowOff>180975</xdr:rowOff>
    </xdr:to>
    <xdr:cxnSp macro="">
      <xdr:nvCxnSpPr>
        <xdr:cNvPr id="8" name="Straight Connector 7">
          <a:extLst>
            <a:ext uri="{FF2B5EF4-FFF2-40B4-BE49-F238E27FC236}">
              <a16:creationId xmlns:a16="http://schemas.microsoft.com/office/drawing/2014/main" id="{00000000-0008-0000-0100-000008000000}"/>
            </a:ext>
          </a:extLst>
        </xdr:cNvPr>
        <xdr:cNvCxnSpPr/>
      </xdr:nvCxnSpPr>
      <xdr:spPr>
        <a:xfrm>
          <a:off x="4867275" y="199072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295275</xdr:colOff>
      <xdr:row>11</xdr:row>
      <xdr:rowOff>47625</xdr:rowOff>
    </xdr:from>
    <xdr:to>
      <xdr:col>10</xdr:col>
      <xdr:colOff>295275</xdr:colOff>
      <xdr:row>11</xdr:row>
      <xdr:rowOff>161925</xdr:rowOff>
    </xdr:to>
    <xdr:cxnSp macro="">
      <xdr:nvCxnSpPr>
        <xdr:cNvPr id="9" name="Straight Connector 8">
          <a:extLst>
            <a:ext uri="{FF2B5EF4-FFF2-40B4-BE49-F238E27FC236}">
              <a16:creationId xmlns:a16="http://schemas.microsoft.com/office/drawing/2014/main" id="{00000000-0008-0000-0100-000009000000}"/>
            </a:ext>
          </a:extLst>
        </xdr:cNvPr>
        <xdr:cNvCxnSpPr/>
      </xdr:nvCxnSpPr>
      <xdr:spPr>
        <a:xfrm>
          <a:off x="7000875" y="197167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
  <sheetViews>
    <sheetView zoomScale="140" zoomScaleNormal="140" workbookViewId="0"/>
  </sheetViews>
  <sheetFormatPr baseColWidth="10" defaultColWidth="9.140625" defaultRowHeight="15" outlineLevelCol="1" x14ac:dyDescent="0.25"/>
  <cols>
    <col min="1" max="1" width="17.85546875" style="1" customWidth="1"/>
    <col min="2" max="4" width="9.140625" style="1"/>
    <col min="5" max="5" width="18.85546875" style="1" customWidth="1"/>
    <col min="6" max="6" width="7.85546875" style="1" customWidth="1"/>
    <col min="7" max="7" width="8.140625" style="1" customWidth="1"/>
    <col min="8" max="12" width="7.85546875" style="1" customWidth="1"/>
    <col min="13" max="13" width="9.140625" style="1" hidden="1" customWidth="1" outlineLevel="1"/>
    <col min="14" max="14" width="9.140625" style="1" collapsed="1"/>
    <col min="15" max="16384" width="9.140625" style="1"/>
  </cols>
  <sheetData>
    <row r="1" spans="1:13" x14ac:dyDescent="0.25">
      <c r="A1" s="1" t="s">
        <v>0</v>
      </c>
    </row>
    <row r="3" spans="1:13" x14ac:dyDescent="0.25">
      <c r="F3" s="3">
        <v>0</v>
      </c>
      <c r="G3" s="33">
        <v>1</v>
      </c>
      <c r="H3" s="33">
        <v>2</v>
      </c>
      <c r="I3" s="3" t="s">
        <v>1</v>
      </c>
      <c r="J3" s="3" t="s">
        <v>1</v>
      </c>
      <c r="K3" s="3" t="s">
        <v>1</v>
      </c>
      <c r="L3" s="3" t="s">
        <v>2</v>
      </c>
    </row>
    <row r="4" spans="1:13" x14ac:dyDescent="0.25">
      <c r="M4" s="1" t="s">
        <v>3</v>
      </c>
    </row>
    <row r="5" spans="1:13" x14ac:dyDescent="0.25">
      <c r="D5" s="4" t="s">
        <v>29</v>
      </c>
      <c r="F5" s="5">
        <v>-17375</v>
      </c>
      <c r="G5" s="6">
        <v>0</v>
      </c>
      <c r="H5" s="6">
        <v>0</v>
      </c>
      <c r="I5" s="7" t="s">
        <v>1</v>
      </c>
      <c r="J5" s="8" t="s">
        <v>1</v>
      </c>
      <c r="K5" s="8" t="s">
        <v>1</v>
      </c>
      <c r="L5" s="6">
        <v>0</v>
      </c>
    </row>
    <row r="9" spans="1:13" x14ac:dyDescent="0.25">
      <c r="D9" s="9" t="s">
        <v>4</v>
      </c>
      <c r="E9" s="10"/>
      <c r="F9" s="11">
        <v>-695</v>
      </c>
      <c r="G9" s="12">
        <f>F9</f>
        <v>-695</v>
      </c>
      <c r="H9" s="10">
        <f>G9</f>
        <v>-695</v>
      </c>
      <c r="I9" s="13" t="s">
        <v>1</v>
      </c>
      <c r="J9" s="14" t="s">
        <v>1</v>
      </c>
      <c r="K9" s="14" t="s">
        <v>1</v>
      </c>
      <c r="L9" s="10">
        <f>G9</f>
        <v>-695</v>
      </c>
    </row>
    <row r="10" spans="1:13" x14ac:dyDescent="0.25">
      <c r="D10" s="15" t="s">
        <v>5</v>
      </c>
      <c r="I10" s="16"/>
      <c r="J10" s="16"/>
      <c r="K10" s="16"/>
    </row>
    <row r="11" spans="1:13" x14ac:dyDescent="0.25">
      <c r="D11" s="34"/>
      <c r="E11" s="34"/>
      <c r="F11" s="17">
        <f>F5-F9</f>
        <v>-16680</v>
      </c>
      <c r="G11" s="17">
        <f t="shared" ref="G11:H11" si="0">G5-G9</f>
        <v>695</v>
      </c>
      <c r="H11" s="17">
        <f t="shared" si="0"/>
        <v>695</v>
      </c>
      <c r="I11" s="16" t="s">
        <v>1</v>
      </c>
      <c r="J11" s="16" t="s">
        <v>1</v>
      </c>
      <c r="K11" s="16" t="s">
        <v>1</v>
      </c>
      <c r="L11" s="17">
        <f t="shared" ref="L11" si="1">L5-L9</f>
        <v>695</v>
      </c>
      <c r="M11" s="18" t="e">
        <f>RATE(L3,G11,F11)</f>
        <v>#VALUE!</v>
      </c>
    </row>
  </sheetData>
  <mergeCells count="1">
    <mergeCell ref="D11:E11"/>
  </mergeCells>
  <pageMargins left="0.7" right="0.7" top="0.75" bottom="0.75" header="0.3" footer="0.3"/>
  <pageSetup paperSize="9" orientation="portrait" verticalDpi="4294967293"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7"/>
  <sheetViews>
    <sheetView tabSelected="1" zoomScale="140" zoomScaleNormal="140" workbookViewId="0">
      <selection activeCell="A2" sqref="A2"/>
    </sheetView>
  </sheetViews>
  <sheetFormatPr baseColWidth="10" defaultColWidth="9.140625" defaultRowHeight="15" x14ac:dyDescent="0.25"/>
  <cols>
    <col min="1" max="1" width="20.140625" style="1" customWidth="1"/>
    <col min="2" max="2" width="9.140625" style="1"/>
    <col min="3" max="3" width="9.85546875" style="1" customWidth="1"/>
    <col min="4" max="4" width="14.28515625" style="1" customWidth="1"/>
    <col min="5" max="11" width="7.85546875" style="1" customWidth="1"/>
    <col min="12" max="16384" width="9.140625" style="1"/>
  </cols>
  <sheetData>
    <row r="1" spans="1:12" x14ac:dyDescent="0.25">
      <c r="A1" s="2" t="s">
        <v>0</v>
      </c>
    </row>
    <row r="2" spans="1:12" x14ac:dyDescent="0.25">
      <c r="A2" s="2"/>
    </row>
    <row r="3" spans="1:12" x14ac:dyDescent="0.25">
      <c r="A3" s="1" t="s">
        <v>6</v>
      </c>
    </row>
    <row r="4" spans="1:12" ht="22.5" customHeight="1" x14ac:dyDescent="0.25">
      <c r="A4" s="1" t="s">
        <v>7</v>
      </c>
      <c r="B4" s="19">
        <v>-45</v>
      </c>
      <c r="C4" s="2" t="s">
        <v>8</v>
      </c>
    </row>
    <row r="5" spans="1:12" x14ac:dyDescent="0.25">
      <c r="A5" s="1" t="s">
        <v>9</v>
      </c>
      <c r="B5" s="20">
        <v>-10000</v>
      </c>
      <c r="C5" s="2" t="s">
        <v>10</v>
      </c>
    </row>
    <row r="6" spans="1:12" x14ac:dyDescent="0.25">
      <c r="A6" s="10" t="s">
        <v>11</v>
      </c>
      <c r="B6" s="21">
        <v>-195</v>
      </c>
      <c r="C6" s="1" t="s">
        <v>10</v>
      </c>
    </row>
    <row r="7" spans="1:12" x14ac:dyDescent="0.25">
      <c r="A7" s="1" t="s">
        <v>12</v>
      </c>
      <c r="B7" s="17">
        <f>B4*12+B5+B6</f>
        <v>-10735</v>
      </c>
      <c r="C7" s="1" t="str">
        <f>C6</f>
        <v>kr</v>
      </c>
    </row>
    <row r="8" spans="1:12" x14ac:dyDescent="0.25">
      <c r="A8" s="10" t="s">
        <v>13</v>
      </c>
      <c r="B8" s="17">
        <f>B5</f>
        <v>-10000</v>
      </c>
      <c r="C8" s="1" t="str">
        <f t="shared" ref="C8:C9" si="0">C7</f>
        <v>kr</v>
      </c>
    </row>
    <row r="9" spans="1:12" x14ac:dyDescent="0.25">
      <c r="A9" s="31" t="s">
        <v>14</v>
      </c>
      <c r="B9" s="32">
        <f>B7-B8</f>
        <v>-735</v>
      </c>
      <c r="C9" s="1" t="str">
        <f t="shared" si="0"/>
        <v>kr</v>
      </c>
    </row>
    <row r="10" spans="1:12" x14ac:dyDescent="0.25">
      <c r="A10" s="22" t="s">
        <v>15</v>
      </c>
    </row>
    <row r="11" spans="1:12" x14ac:dyDescent="0.25">
      <c r="A11" s="22" t="s">
        <v>16</v>
      </c>
      <c r="E11" s="3">
        <v>0</v>
      </c>
      <c r="F11" s="3">
        <v>1</v>
      </c>
      <c r="G11" s="3">
        <v>2</v>
      </c>
      <c r="H11" s="3" t="s">
        <v>1</v>
      </c>
      <c r="I11" s="3" t="s">
        <v>1</v>
      </c>
      <c r="J11" s="3" t="s">
        <v>1</v>
      </c>
      <c r="K11" s="3">
        <v>12</v>
      </c>
    </row>
    <row r="12" spans="1:12" x14ac:dyDescent="0.25">
      <c r="L12" s="1" t="s">
        <v>17</v>
      </c>
    </row>
    <row r="13" spans="1:12" x14ac:dyDescent="0.25">
      <c r="C13" s="4" t="s">
        <v>18</v>
      </c>
      <c r="E13" s="6">
        <f>B6</f>
        <v>-195</v>
      </c>
      <c r="F13" s="6">
        <f>B5/12+B4</f>
        <v>-878.33333333333337</v>
      </c>
      <c r="G13" s="6">
        <f>F13</f>
        <v>-878.33333333333337</v>
      </c>
      <c r="H13" s="7" t="s">
        <v>1</v>
      </c>
      <c r="I13" s="8" t="s">
        <v>1</v>
      </c>
      <c r="J13" s="8" t="s">
        <v>1</v>
      </c>
      <c r="K13" s="6">
        <f>F13</f>
        <v>-878.33333333333337</v>
      </c>
    </row>
    <row r="17" spans="1:12" x14ac:dyDescent="0.25">
      <c r="C17" s="9" t="s">
        <v>19</v>
      </c>
      <c r="D17" s="10"/>
      <c r="E17" s="12">
        <f>B5</f>
        <v>-10000</v>
      </c>
      <c r="F17" s="10">
        <v>0</v>
      </c>
      <c r="G17" s="10">
        <f>F17</f>
        <v>0</v>
      </c>
      <c r="H17" s="13" t="s">
        <v>1</v>
      </c>
      <c r="I17" s="14" t="s">
        <v>1</v>
      </c>
      <c r="J17" s="14" t="s">
        <v>1</v>
      </c>
      <c r="K17" s="10">
        <f>F17</f>
        <v>0</v>
      </c>
    </row>
    <row r="18" spans="1:12" x14ac:dyDescent="0.25">
      <c r="C18" s="15" t="s">
        <v>20</v>
      </c>
      <c r="H18" s="16"/>
      <c r="I18" s="16"/>
      <c r="J18" s="16"/>
    </row>
    <row r="19" spans="1:12" x14ac:dyDescent="0.25">
      <c r="C19" s="34" t="s">
        <v>21</v>
      </c>
      <c r="D19" s="34"/>
      <c r="E19" s="17">
        <f>E13-E17</f>
        <v>9805</v>
      </c>
      <c r="F19" s="17">
        <f t="shared" ref="F19:G19" si="1">F13-F17</f>
        <v>-878.33333333333337</v>
      </c>
      <c r="G19" s="17">
        <f t="shared" si="1"/>
        <v>-878.33333333333337</v>
      </c>
      <c r="H19" s="16" t="s">
        <v>1</v>
      </c>
      <c r="I19" s="16" t="s">
        <v>1</v>
      </c>
      <c r="J19" s="16" t="s">
        <v>1</v>
      </c>
      <c r="K19" s="17">
        <f t="shared" ref="K19" si="2">K13-K17</f>
        <v>-878.33333333333337</v>
      </c>
      <c r="L19" s="18"/>
    </row>
    <row r="21" spans="1:12" x14ac:dyDescent="0.25">
      <c r="A21" s="10" t="s">
        <v>28</v>
      </c>
      <c r="B21" s="10"/>
      <c r="C21" s="10"/>
      <c r="D21" s="10"/>
      <c r="E21" s="10"/>
    </row>
    <row r="22" spans="1:12" x14ac:dyDescent="0.25">
      <c r="A22" s="35" t="s">
        <v>22</v>
      </c>
      <c r="B22" s="35"/>
    </row>
    <row r="23" spans="1:12" x14ac:dyDescent="0.25">
      <c r="A23" s="23" t="s">
        <v>23</v>
      </c>
      <c r="B23" s="24">
        <f>E19</f>
        <v>9805</v>
      </c>
      <c r="D23" s="23" t="s">
        <v>23</v>
      </c>
      <c r="E23" s="25">
        <v>-1</v>
      </c>
    </row>
    <row r="24" spans="1:12" x14ac:dyDescent="0.25">
      <c r="A24" s="23" t="s">
        <v>24</v>
      </c>
      <c r="B24" s="23">
        <v>12</v>
      </c>
      <c r="D24" s="23" t="s">
        <v>25</v>
      </c>
      <c r="E24" s="26">
        <f>B26</f>
        <v>1.1299868416107571E-2</v>
      </c>
    </row>
    <row r="25" spans="1:12" x14ac:dyDescent="0.25">
      <c r="A25" s="23" t="s">
        <v>26</v>
      </c>
      <c r="B25" s="24">
        <f>F13</f>
        <v>-878.33333333333337</v>
      </c>
      <c r="D25" s="23" t="s">
        <v>24</v>
      </c>
      <c r="E25" s="23">
        <v>12</v>
      </c>
    </row>
    <row r="26" spans="1:12" ht="15.75" thickBot="1" x14ac:dyDescent="0.3">
      <c r="A26" s="27" t="s">
        <v>25</v>
      </c>
      <c r="B26" s="28">
        <f>RATE(B24,B25,B23)</f>
        <v>1.1299868416107571E-2</v>
      </c>
      <c r="C26" s="29"/>
      <c r="D26" s="27" t="s">
        <v>27</v>
      </c>
      <c r="E26" s="30">
        <f>FV(E24,E25,0,E23)</f>
        <v>1.1443514092979175</v>
      </c>
    </row>
    <row r="27" spans="1:12" ht="15.75" thickTop="1" x14ac:dyDescent="0.25"/>
  </sheetData>
  <mergeCells count="2">
    <mergeCell ref="C19:D19"/>
    <mergeCell ref="A22:B22"/>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2</vt:i4>
      </vt:variant>
    </vt:vector>
  </HeadingPairs>
  <TitlesOfParts>
    <vt:vector size="2" baseType="lpstr">
      <vt:lpstr>N10.2</vt:lpstr>
      <vt:lpstr>N10.4</vt:lpstr>
    </vt:vector>
  </TitlesOfParts>
  <Company>Norges Handelshøyskole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PIG</dc:creator>
  <cp:lastModifiedBy>Malgorzata Golinska</cp:lastModifiedBy>
  <dcterms:created xsi:type="dcterms:W3CDTF">2015-11-09T06:05:09Z</dcterms:created>
  <dcterms:modified xsi:type="dcterms:W3CDTF">2019-10-18T12:09:21Z</dcterms:modified>
</cp:coreProperties>
</file>